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Лист1!$A$1:$E$78</definedName>
  </definedNames>
  <calcPr calcId="145621"/>
</workbook>
</file>

<file path=xl/calcChain.xml><?xml version="1.0" encoding="utf-8"?>
<calcChain xmlns="http://schemas.openxmlformats.org/spreadsheetml/2006/main">
  <c r="E74" i="1" l="1"/>
  <c r="E69" i="1"/>
  <c r="E65" i="1"/>
  <c r="E64" i="1"/>
  <c r="E60" i="1"/>
  <c r="E56" i="1"/>
  <c r="E53" i="1"/>
  <c r="E52" i="1"/>
  <c r="E48" i="1"/>
  <c r="E46" i="1"/>
  <c r="E43" i="1"/>
  <c r="E42" i="1"/>
  <c r="E41" i="1" s="1"/>
  <c r="E38" i="1"/>
  <c r="E32" i="1"/>
  <c r="E30" i="1"/>
  <c r="E29" i="1" s="1"/>
  <c r="E25" i="1"/>
  <c r="E24" i="1"/>
  <c r="E17" i="1"/>
  <c r="E13" i="1"/>
  <c r="E12" i="1" s="1"/>
  <c r="E11" i="1" s="1"/>
  <c r="E77" i="1" s="1"/>
</calcChain>
</file>

<file path=xl/sharedStrings.xml><?xml version="1.0" encoding="utf-8"?>
<sst xmlns="http://schemas.openxmlformats.org/spreadsheetml/2006/main" count="131" uniqueCount="129">
  <si>
    <t xml:space="preserve">                                                                 к решению Супоневского сельского Совета  </t>
  </si>
  <si>
    <t xml:space="preserve">               </t>
  </si>
  <si>
    <t xml:space="preserve"> Наименование   доходов</t>
  </si>
  <si>
    <t>2014 год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</si>
  <si>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</si>
  <si>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</si>
  <si>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</si>
  <si>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 ,за исключением доходов , в отношении которых исчисление и уплата налога осуществляется  в соответствии  со статьями 227,227.1 и 228  Налогового кодекса Российской Федерации</t>
  </si>
  <si>
    <t xml:space="preserve"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 ,занимающихся частной практикой, адвокатов, учредивших адвокатские кабинеты и других лиц ,занимающихся частной  практикой в соответствии  со статьей 227 Налогового кодекса Российской Федерации </t>
  </si>
  <si>
    <t xml:space="preserve">Налог на доходы физических лиц с доходов,  полученных физическими лицами в соответствии  со статьей 228 налогового кодекса Российской Федерации </t>
  </si>
  <si>
    <t>НАЛОГИ НА ТОВАРЫ (РАБОТЫ, УСЛУГИ), РЕАЛИЗУЕМЫЕ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</si>
  <si>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 и местными  бюджетами с учетом установленных дефференцированных нормативов отчислений  в местные бюджеты</t>
  </si>
  <si>
    <t>Доходы от уплаты акцизов на моторные  масла для дизельных  и ( или) карбюраторных ( инжекторных )двигателей, подлежащие распределению между бюджетами субъектов Российской Федерации  и местными  бюджетами с учетом установленных дефференцированных нормативов отчислений в местные бюджеты</t>
  </si>
  <si>
    <r>
      <rPr>
        <sz val="12"/>
        <rFont val="Times New Roman"/>
        <family val="1"/>
        <charset val="204"/>
      </rPr>
      <t xml:space="preserve">Доходы от уплаты акцизов на автомобильный бензин, подлежащие  распределению между бюджетами  субъектов Российской  Федерации и местными бюджетами  с учетом установленных  дефференцированных  нормотивов отчислений  в местные бюджеты </t>
    </r>
    <r>
      <rPr>
        <b/>
        <sz val="12"/>
        <rFont val="Times New Roman"/>
        <family val="1"/>
        <charset val="204"/>
      </rPr>
      <t xml:space="preserve">  </t>
    </r>
  </si>
  <si>
    <t xml:space="preserve">Доходы от уплаты  акцизов  на прямогонный бензин, подлежащие распределению между бюджетами субъектов  Российской Федерации и местными бюджетами  с учетом установленных дефференцированных нормативов  отчислений  в местные бюджеты </t>
  </si>
  <si>
    <t>НАЛОГИ НА СОВОКУПНЫЙ ДОХОД</t>
  </si>
  <si>
    <t>Единый сельскохозяйственный налог</t>
  </si>
  <si>
    <t>Единый сельскохозяйственный налог(за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</si>
  <si>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</si>
  <si>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</si>
  <si>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применяе-мым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</si>
  <si>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</si>
  <si>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</si>
  <si>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</si>
  <si>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</si>
  <si>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</si>
  <si>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ЗАДОЛЖЕННОСТЬ И ПЕРЕРАСЧЕТЫ ПО ОТМЕНЕННЫМ НАЛОГАМ, СБОРАМ И ИНЫМ ОБЯЗАТЕЛНЫМ ПЛАТЕЖАМ</t>
  </si>
  <si>
    <t xml:space="preserve">Земельный налог ( по обязательствам , возникшим  до 1 января 2006года ) мобилизуемый на территориях поселений </t>
  </si>
  <si>
    <t>ДОХОДЫ ОТ ИСПОЛЬЗОВАНИЯ ИМУЩЕСТВА, НАХОДЯЩЕГОСЯ В ГОСУДАРСТВЕННОЙ И МУНИЦИПАЛЬНОЙ СОБСТВЕННОСТИ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</si>
  <si>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</si>
  <si>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 xml:space="preserve">Доходы, получаемые в виде арендной платы за земельные участки, государственная собственность на которые  не разграничена,  а также средства от продажи права на заключение  договоров аренды указанных земельных участков 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</si>
  <si>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</si>
  <si>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 бюджетных  и автономных учреждений)</t>
  </si>
  <si>
    <t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бюджетных  и автономных учреждений)</t>
  </si>
  <si>
    <t>Прочие доходы от  использования имущества и прав, находящихся в государственной и муниципальной собственности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</si>
  <si>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Прочие поступления от  использования имущества, находящегося в государственной и муниципальной собственности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</si>
  <si>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Прочие поступления от  использования имущества, находящегося в 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</si>
  <si>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</si>
  <si>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  имущества, находящегося в государственной и муниципальной собствености ( 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</si>
  <si>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  имущества, находящегося в собствености поселений ( за исключением движимого  имущества муниципальных бюджетных и автономных учреждений, а также имущества унитарных предприятий, в том числе казенных), в части реализации основных средств по указанному  имуществу</t>
  </si>
  <si>
    <t>Доходы от реализации  иного  имущества, находящегося в собствености поселений ( за исключением 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по указанному  имуществу</t>
  </si>
  <si>
    <t>Доходы от продажи земельных участков, находящихся в государственной и муниципальной собственности ( за исключением  земельных участков бюджетных и автономных учреждений )</t>
  </si>
  <si>
    <t xml:space="preserve">Доходы от продажи земельных участков, государственная собственность на которые не разграничена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</si>
  <si>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</si>
  <si>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ПОСТУПЛЕНИЯ</t>
  </si>
  <si>
    <t>Прочие неналоговые  доходы</t>
  </si>
  <si>
    <t>Прочие неналоговые  доходы 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</si>
  <si>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</si>
  <si>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</si>
  <si>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Субсидии бюджетам бюджетной системы Российской  Федерации     (межбюджетные субсидии)
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</si>
  <si>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</si>
  <si>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 xml:space="preserve"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</si>
  <si>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 xml:space="preserve">Субвенции бюджетам субъектов Российской Федерации и муниципальных образований </t>
  </si>
  <si>
    <t>Субвенции бюджетам  на  осуществление  первичного воинского учета на территориях,  где  отсутствуют военные комиссариаты</t>
  </si>
  <si>
    <t>Субвенции  бюджетам  поселений  на  осуществление первичного воинского учета  на  территориях,  где отсутствуют военные комиссариаты</t>
  </si>
  <si>
    <t>Субвенции   местным   бюджетам   на    выполнение передаваемых  полномочий   субъектов   Российской Федерации</t>
  </si>
  <si>
    <t>Субвенции  бюджетам   поселений   на   выполнение передаваемых  полномочий   субъектов  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</si>
  <si>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</si>
  <si>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</si>
  <si>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поселений</t>
  </si>
  <si>
    <t>Доходы  бюджета  - ИТОГО</t>
  </si>
  <si>
    <t xml:space="preserve">                                                                  </t>
  </si>
  <si>
    <t xml:space="preserve">                            бюджета   за  2014 год                                                                      </t>
  </si>
  <si>
    <t xml:space="preserve"> руб.</t>
  </si>
  <si>
    <t xml:space="preserve">Объем  доходов бюджета Супоневского сельского поселения  по кодам  классификации  доходов </t>
  </si>
  <si>
    <t xml:space="preserve">                                                                                                       приложение № 1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</si>
  <si>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</si>
  <si>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</si>
  <si>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</si>
  <si>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</si>
  <si>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</si>
  <si>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>Код бюджетной классификации</t>
  </si>
  <si>
    <t xml:space="preserve"> 1 01 02030 01 0000 110</t>
  </si>
  <si>
    <t xml:space="preserve"> 1 03 00000 00 0000 000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</si>
  <si>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</si>
  <si>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</si>
  <si>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</si>
  <si>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</si>
  <si>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 xml:space="preserve"> 1 05 00000 00 0000 000</t>
  </si>
  <si>
    <t xml:space="preserve">  1 05 03000 01 0000 110</t>
  </si>
  <si>
    <t>1 05 03010 01 0000 110</t>
  </si>
  <si>
    <t>1 05 03020 01 0000 110</t>
  </si>
  <si>
    <t xml:space="preserve"> 1 06 00000 00 0000 000</t>
  </si>
  <si>
    <t xml:space="preserve"> 1 06 01000 00 0000 110</t>
  </si>
  <si>
    <t xml:space="preserve"> 1 06 01030 10 0000 110</t>
  </si>
  <si>
    <t xml:space="preserve">  1 06 06000 00 0000 110</t>
  </si>
  <si>
    <t xml:space="preserve"> 1 06 06010 00 0000 110</t>
  </si>
  <si>
    <t xml:space="preserve"> 1 06 06013 10 0000 110</t>
  </si>
  <si>
    <t xml:space="preserve"> 1 06 06020 00 0000 110</t>
  </si>
  <si>
    <t>1 06 06023 10 0000 110</t>
  </si>
  <si>
    <t xml:space="preserve"> 1 09 00000 00 0000 000</t>
  </si>
  <si>
    <t xml:space="preserve"> 1 09 04053 10 0000 110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</si>
  <si>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</si>
  <si>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</si>
  <si>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</si>
  <si>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1 11 05013 00 0000 120</t>
  </si>
  <si>
    <t xml:space="preserve"> 1 11 05013 10 0000 120</t>
  </si>
  <si>
    <t xml:space="preserve"> 1 11 05030 00 0000 120</t>
  </si>
  <si>
    <t>1 11 05035 10 0000 120</t>
  </si>
  <si>
    <t xml:space="preserve"> 1 11 09000 00 0000 120</t>
  </si>
  <si>
    <t>1 11 09040 00 0000 120</t>
  </si>
  <si>
    <t xml:space="preserve"> 1 11 09045 10 0000 120</t>
  </si>
  <si>
    <t>1 14 00000 00 0000 000</t>
  </si>
  <si>
    <t xml:space="preserve"> 1 14 02050 10 0000 410</t>
  </si>
  <si>
    <t>1 14 02053 10 0000 410</t>
  </si>
  <si>
    <t xml:space="preserve"> 1 14 06000 00 0000 430</t>
  </si>
  <si>
    <t xml:space="preserve"> 1 14 06010 00 0000 430</t>
  </si>
  <si>
    <t>1 14 06013 10 0000 430</t>
  </si>
  <si>
    <t xml:space="preserve"> 1 17 00000 00 0000 000</t>
  </si>
  <si>
    <t>1 17 05000 00 0000 180</t>
  </si>
  <si>
    <t xml:space="preserve"> 1 17 05050 10 0000 180</t>
  </si>
  <si>
    <t xml:space="preserve"> 2 00 00000 00 0000 000</t>
  </si>
  <si>
    <t>2 02 00000 00 0000 000</t>
  </si>
  <si>
    <t xml:space="preserve"> 2 02 02000 00 0000 151 </t>
  </si>
  <si>
    <t xml:space="preserve">2 02 02216 00 0000 151 </t>
  </si>
  <si>
    <t xml:space="preserve"> 2 02 02216 10 0000 151 </t>
  </si>
  <si>
    <t xml:space="preserve"> 2 02 03000 00 0000 151   </t>
  </si>
  <si>
    <t xml:space="preserve"> 2 02 03015 00 0000 151   </t>
  </si>
  <si>
    <t xml:space="preserve"> 2 02 03015 10 0000 151   </t>
  </si>
  <si>
    <t xml:space="preserve"> 2 02 03024 00 0000 151   </t>
  </si>
  <si>
    <t xml:space="preserve">2 02 03024 10 0000 151   </t>
  </si>
  <si>
    <t>2 02 04000 00 0000 151</t>
  </si>
  <si>
    <t xml:space="preserve"> 2 02 04999 00 0000 151</t>
  </si>
  <si>
    <t xml:space="preserve"> 2 02 04999 10 0000 151</t>
  </si>
  <si>
    <t>1</t>
  </si>
  <si>
    <t xml:space="preserve"> 1 03 02000 00 0000 110</t>
  </si>
  <si>
    <t>Акцизы по подакцизным товарам (продукции), производимым на территории Российской Федерации</t>
  </si>
  <si>
    <t xml:space="preserve"> 1 14 02000 00 0000 410</t>
  </si>
  <si>
    <t xml:space="preserve">                                                                    народных депутатов от   10.06.2015   №  3-12-1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</si>
</sst>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left" vertical="center" wrapText="1"/>
    </xf>
    <xf numFmtId="4" fontId="4" fillId="2" borderId="5" xfId="0" quotePrefix="1" applyNumberFormat="1" applyFont="1" applyFill="1" applyBorder="1" applyAlignment="1">
      <alignment horizontal="right"/>
    </xf>
    <xf numFmtId="49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4" fontId="4" fillId="0" borderId="5" xfId="0" quotePrefix="1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4" fontId="2" fillId="0" borderId="5" xfId="0" quotePrefix="1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4" fillId="3" borderId="5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left" vertical="center" wrapText="1"/>
    </xf>
    <xf numFmtId="4" fontId="2" fillId="2" borderId="5" xfId="0" quotePrefix="1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4" fillId="0" borderId="5" xfId="0" quotePrefix="1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B3" sqref="B3:E3"/>
    </sheetView>
  </sheetViews>
  <sheetFormatPr defaultRowHeight="15.75" x14ac:dyDescent="0.25"/>
  <cols>
    <col min="1" max="1" width="24.85546875" style="36" customWidth="1"/>
    <col min="2" max="2" width="71.85546875" style="1" customWidth="1"/>
    <col min="3" max="4" width="71.85546875" style="1" hidden="1" customWidth="1"/>
    <col min="5" max="5" width="16.5703125" style="1" customWidth="1"/>
  </cols>
  <sheetData>
    <row r="1" spans="1:8" x14ac:dyDescent="0.25">
      <c r="A1" s="1"/>
      <c r="B1" s="47" t="s">
        <v>65</v>
      </c>
      <c r="C1" s="47"/>
      <c r="D1" s="47"/>
      <c r="E1" s="47"/>
    </row>
    <row r="2" spans="1:8" x14ac:dyDescent="0.25">
      <c r="A2" s="2"/>
      <c r="B2" s="47" t="s">
        <v>0</v>
      </c>
      <c r="C2" s="47"/>
      <c r="D2" s="47"/>
      <c r="E2" s="47"/>
    </row>
    <row r="3" spans="1:8" x14ac:dyDescent="0.25">
      <c r="A3" s="2"/>
      <c r="B3" s="47" t="s">
        <v>128</v>
      </c>
      <c r="C3" s="47"/>
      <c r="D3" s="47"/>
      <c r="E3" s="47"/>
    </row>
    <row r="4" spans="1:8" x14ac:dyDescent="0.25">
      <c r="A4" s="2"/>
      <c r="B4" s="3" t="s">
        <v>1</v>
      </c>
      <c r="C4" s="3"/>
      <c r="D4" s="3"/>
      <c r="E4"/>
    </row>
    <row r="5" spans="1:8" x14ac:dyDescent="0.25">
      <c r="A5" s="48" t="s">
        <v>64</v>
      </c>
      <c r="B5" s="48"/>
      <c r="C5" s="48"/>
      <c r="D5" s="48"/>
      <c r="E5" s="48"/>
      <c r="F5" s="38"/>
      <c r="G5" s="38"/>
      <c r="H5" s="38"/>
    </row>
    <row r="6" spans="1:8" x14ac:dyDescent="0.25">
      <c r="A6" s="40"/>
      <c r="B6" s="45" t="s">
        <v>62</v>
      </c>
      <c r="C6" s="46"/>
      <c r="D6" s="46"/>
      <c r="E6" s="46"/>
      <c r="F6" s="46"/>
      <c r="G6" s="46"/>
      <c r="H6" s="46"/>
    </row>
    <row r="7" spans="1:8" x14ac:dyDescent="0.25">
      <c r="A7" s="4"/>
      <c r="B7"/>
      <c r="C7"/>
      <c r="D7"/>
      <c r="E7" s="39" t="s">
        <v>63</v>
      </c>
    </row>
    <row r="8" spans="1:8" ht="15" x14ac:dyDescent="0.25">
      <c r="A8" s="49" t="s">
        <v>71</v>
      </c>
      <c r="B8" s="51" t="s">
        <v>2</v>
      </c>
      <c r="C8" s="5"/>
      <c r="D8" s="5"/>
      <c r="E8" s="43" t="s">
        <v>3</v>
      </c>
    </row>
    <row r="9" spans="1:8" thickBot="1" x14ac:dyDescent="0.3">
      <c r="A9" s="50"/>
      <c r="B9" s="52"/>
      <c r="C9" s="6"/>
      <c r="D9" s="6"/>
      <c r="E9" s="44"/>
    </row>
    <row r="10" spans="1:8" ht="16.5" thickTop="1" thickBot="1" x14ac:dyDescent="0.3">
      <c r="A10" s="7" t="s">
        <v>124</v>
      </c>
      <c r="B10" s="8">
        <v>2</v>
      </c>
      <c r="C10" s="9"/>
      <c r="D10" s="9"/>
      <c r="E10" s="10">
        <v>3</v>
      </c>
    </row>
    <row r="11" spans="1:8" ht="16.5" thickTop="1" x14ac:dyDescent="0.25">
      <c r="A11" s="11" t="s">
        <v>66</v>
      </c>
      <c r="B11" s="41" t="s">
        <v>4</v>
      </c>
      <c r="C11" s="12"/>
      <c r="D11" s="12"/>
      <c r="E11" s="13">
        <f>E12+E17+E24+E29+E38+E41+E52+E60</f>
        <v>34051640.049999997</v>
      </c>
    </row>
    <row r="12" spans="1:8" x14ac:dyDescent="0.25">
      <c r="A12" s="14" t="s">
        <v>67</v>
      </c>
      <c r="B12" s="15" t="s">
        <v>5</v>
      </c>
      <c r="C12" s="15"/>
      <c r="D12" s="15"/>
      <c r="E12" s="16">
        <f>E13</f>
        <v>11709443.17</v>
      </c>
    </row>
    <row r="13" spans="1:8" x14ac:dyDescent="0.25">
      <c r="A13" s="17" t="s">
        <v>68</v>
      </c>
      <c r="B13" s="15" t="s">
        <v>6</v>
      </c>
      <c r="C13" s="15"/>
      <c r="D13" s="15"/>
      <c r="E13" s="18">
        <f>SUM(E14:E16)</f>
        <v>11709443.17</v>
      </c>
    </row>
    <row r="14" spans="1:8" ht="78.75" x14ac:dyDescent="0.25">
      <c r="A14" s="17" t="s">
        <v>69</v>
      </c>
      <c r="B14" s="19" t="s">
        <v>7</v>
      </c>
      <c r="C14" s="19"/>
      <c r="D14" s="19"/>
      <c r="E14" s="18">
        <v>11467703.1</v>
      </c>
    </row>
    <row r="15" spans="1:8" ht="100.9" customHeight="1" x14ac:dyDescent="0.25">
      <c r="A15" s="17" t="s">
        <v>70</v>
      </c>
      <c r="B15" s="19" t="s">
        <v>8</v>
      </c>
      <c r="C15" s="19"/>
      <c r="D15" s="19"/>
      <c r="E15" s="18">
        <v>180863.5</v>
      </c>
    </row>
    <row r="16" spans="1:8" ht="47.25" x14ac:dyDescent="0.25">
      <c r="A16" s="17" t="s">
        <v>72</v>
      </c>
      <c r="B16" s="19" t="s">
        <v>9</v>
      </c>
      <c r="C16" s="19"/>
      <c r="D16" s="19"/>
      <c r="E16" s="18">
        <v>60876.57</v>
      </c>
    </row>
    <row r="17" spans="1:5" ht="31.5" x14ac:dyDescent="0.25">
      <c r="A17" s="14" t="s">
        <v>73</v>
      </c>
      <c r="B17" s="15" t="s">
        <v>10</v>
      </c>
      <c r="C17" s="19"/>
      <c r="D17" s="19"/>
      <c r="E17" s="16">
        <f>E19+E20+E21+E22</f>
        <v>1811132.1099999999</v>
      </c>
    </row>
    <row r="18" spans="1:5" ht="31.5" x14ac:dyDescent="0.25">
      <c r="A18" s="17" t="s">
        <v>125</v>
      </c>
      <c r="B18" s="19" t="s">
        <v>126</v>
      </c>
      <c r="C18" s="19"/>
      <c r="D18" s="19"/>
      <c r="E18" s="18">
        <v>1811132.11</v>
      </c>
    </row>
    <row r="19" spans="1:5" ht="63" x14ac:dyDescent="0.25">
      <c r="A19" s="17" t="s">
        <v>74</v>
      </c>
      <c r="B19" s="19" t="s">
        <v>11</v>
      </c>
      <c r="C19" s="19"/>
      <c r="D19" s="19"/>
      <c r="E19" s="18">
        <v>683552.24</v>
      </c>
    </row>
    <row r="20" spans="1:5" ht="78.75" x14ac:dyDescent="0.25">
      <c r="A20" s="17" t="s">
        <v>75</v>
      </c>
      <c r="B20" s="19" t="s">
        <v>12</v>
      </c>
      <c r="C20" s="19"/>
      <c r="D20" s="19"/>
      <c r="E20" s="18">
        <v>15397.17</v>
      </c>
    </row>
    <row r="21" spans="1:5" ht="63" x14ac:dyDescent="0.25">
      <c r="A21" s="17" t="s">
        <v>76</v>
      </c>
      <c r="B21" s="15" t="s">
        <v>13</v>
      </c>
      <c r="C21" s="19"/>
      <c r="D21" s="19"/>
      <c r="E21" s="18">
        <v>1171003.68</v>
      </c>
    </row>
    <row r="22" spans="1:5" ht="63" x14ac:dyDescent="0.25">
      <c r="A22" s="17" t="s">
        <v>77</v>
      </c>
      <c r="B22" s="19" t="s">
        <v>14</v>
      </c>
      <c r="C22" s="19"/>
      <c r="D22" s="19"/>
      <c r="E22" s="18">
        <v>-58820.98</v>
      </c>
    </row>
    <row r="23" spans="1:5" x14ac:dyDescent="0.25">
      <c r="A23" s="17"/>
      <c r="B23" s="19"/>
      <c r="C23" s="19"/>
      <c r="D23" s="19"/>
      <c r="E23" s="18"/>
    </row>
    <row r="24" spans="1:5" x14ac:dyDescent="0.25">
      <c r="A24" s="14" t="s">
        <v>78</v>
      </c>
      <c r="B24" s="15" t="s">
        <v>15</v>
      </c>
      <c r="C24" s="15"/>
      <c r="D24" s="15"/>
      <c r="E24" s="20">
        <f>E25</f>
        <v>3708.05</v>
      </c>
    </row>
    <row r="25" spans="1:5" x14ac:dyDescent="0.25">
      <c r="A25" s="17" t="s">
        <v>79</v>
      </c>
      <c r="B25" s="19" t="s">
        <v>16</v>
      </c>
      <c r="C25" s="19"/>
      <c r="D25" s="19"/>
      <c r="E25" s="21">
        <f>SUM(E26:E27)</f>
        <v>3708.05</v>
      </c>
    </row>
    <row r="26" spans="1:5" x14ac:dyDescent="0.25">
      <c r="A26" s="17" t="s">
        <v>80</v>
      </c>
      <c r="B26" s="19" t="s">
        <v>16</v>
      </c>
      <c r="C26" s="19"/>
      <c r="D26" s="19"/>
      <c r="E26" s="21">
        <v>3551.19</v>
      </c>
    </row>
    <row r="27" spans="1:5" ht="31.5" x14ac:dyDescent="0.25">
      <c r="A27" s="17" t="s">
        <v>81</v>
      </c>
      <c r="B27" s="19" t="s">
        <v>17</v>
      </c>
      <c r="C27" s="19"/>
      <c r="D27" s="19"/>
      <c r="E27" s="21">
        <v>156.86000000000001</v>
      </c>
    </row>
    <row r="28" spans="1:5" x14ac:dyDescent="0.25">
      <c r="A28" s="17"/>
      <c r="B28" s="19"/>
      <c r="C28" s="19"/>
      <c r="D28" s="19"/>
      <c r="E28" s="21"/>
    </row>
    <row r="29" spans="1:5" x14ac:dyDescent="0.25">
      <c r="A29" s="14" t="s">
        <v>82</v>
      </c>
      <c r="B29" s="15" t="s">
        <v>18</v>
      </c>
      <c r="C29" s="15"/>
      <c r="D29" s="15"/>
      <c r="E29" s="16">
        <f>E30+E32</f>
        <v>15657867.829999998</v>
      </c>
    </row>
    <row r="30" spans="1:5" x14ac:dyDescent="0.25">
      <c r="A30" s="17" t="s">
        <v>83</v>
      </c>
      <c r="B30" s="15" t="s">
        <v>19</v>
      </c>
      <c r="C30" s="15"/>
      <c r="D30" s="15"/>
      <c r="E30" s="18">
        <f>E31</f>
        <v>2636043.7000000002</v>
      </c>
    </row>
    <row r="31" spans="1:5" ht="47.25" x14ac:dyDescent="0.25">
      <c r="A31" s="17" t="s">
        <v>84</v>
      </c>
      <c r="B31" s="19" t="s">
        <v>20</v>
      </c>
      <c r="C31" s="19"/>
      <c r="D31" s="19"/>
      <c r="E31" s="18">
        <v>2636043.7000000002</v>
      </c>
    </row>
    <row r="32" spans="1:5" x14ac:dyDescent="0.25">
      <c r="A32" s="17" t="s">
        <v>85</v>
      </c>
      <c r="B32" s="19" t="s">
        <v>21</v>
      </c>
      <c r="C32" s="19"/>
      <c r="D32" s="19"/>
      <c r="E32" s="18">
        <f>SUM(E33+E35)</f>
        <v>13021824.129999999</v>
      </c>
    </row>
    <row r="33" spans="1:5" ht="47.25" x14ac:dyDescent="0.25">
      <c r="A33" s="17" t="s">
        <v>86</v>
      </c>
      <c r="B33" s="19" t="s">
        <v>22</v>
      </c>
      <c r="C33" s="19"/>
      <c r="D33" s="19"/>
      <c r="E33" s="18">
        <v>4636299.16</v>
      </c>
    </row>
    <row r="34" spans="1:5" ht="63" x14ac:dyDescent="0.25">
      <c r="A34" s="17" t="s">
        <v>87</v>
      </c>
      <c r="B34" s="19" t="s">
        <v>23</v>
      </c>
      <c r="C34" s="19"/>
      <c r="D34" s="19"/>
      <c r="E34" s="18">
        <v>4636229.16</v>
      </c>
    </row>
    <row r="35" spans="1:5" ht="47.25" x14ac:dyDescent="0.25">
      <c r="A35" s="17" t="s">
        <v>88</v>
      </c>
      <c r="B35" s="19" t="s">
        <v>24</v>
      </c>
      <c r="C35" s="19"/>
      <c r="D35" s="19"/>
      <c r="E35" s="18">
        <v>8385524.9699999997</v>
      </c>
    </row>
    <row r="36" spans="1:5" ht="63" x14ac:dyDescent="0.25">
      <c r="A36" s="17" t="s">
        <v>89</v>
      </c>
      <c r="B36" s="19" t="s">
        <v>25</v>
      </c>
      <c r="C36" s="19"/>
      <c r="D36" s="19"/>
      <c r="E36" s="18">
        <v>8385524.9699999997</v>
      </c>
    </row>
    <row r="37" spans="1:5" x14ac:dyDescent="0.25">
      <c r="A37" s="17"/>
      <c r="B37" s="19"/>
      <c r="C37" s="19"/>
      <c r="D37" s="19"/>
      <c r="E37" s="18"/>
    </row>
    <row r="38" spans="1:5" ht="31.5" x14ac:dyDescent="0.25">
      <c r="A38" s="11" t="s">
        <v>90</v>
      </c>
      <c r="B38" s="22" t="s">
        <v>26</v>
      </c>
      <c r="C38" s="12"/>
      <c r="D38" s="12"/>
      <c r="E38" s="23">
        <f>E39</f>
        <v>232.73</v>
      </c>
    </row>
    <row r="39" spans="1:5" ht="31.5" x14ac:dyDescent="0.25">
      <c r="A39" s="17" t="s">
        <v>91</v>
      </c>
      <c r="B39" s="19" t="s">
        <v>27</v>
      </c>
      <c r="C39" s="19"/>
      <c r="D39" s="19"/>
      <c r="E39" s="21">
        <v>232.73</v>
      </c>
    </row>
    <row r="40" spans="1:5" x14ac:dyDescent="0.25">
      <c r="A40" s="17"/>
      <c r="B40" s="19"/>
      <c r="C40" s="19"/>
      <c r="D40" s="19"/>
      <c r="E40" s="21"/>
    </row>
    <row r="41" spans="1:5" ht="47.25" x14ac:dyDescent="0.25">
      <c r="A41" s="14" t="s">
        <v>92</v>
      </c>
      <c r="B41" s="15" t="s">
        <v>28</v>
      </c>
      <c r="C41" s="15"/>
      <c r="D41" s="15"/>
      <c r="E41" s="16">
        <f>E42+E48</f>
        <v>2377080.16</v>
      </c>
    </row>
    <row r="42" spans="1:5" ht="78.75" x14ac:dyDescent="0.25">
      <c r="A42" s="17" t="s">
        <v>93</v>
      </c>
      <c r="B42" s="19" t="s">
        <v>29</v>
      </c>
      <c r="C42" s="19"/>
      <c r="D42" s="19"/>
      <c r="E42" s="18">
        <f>E43+E46</f>
        <v>2374968.16</v>
      </c>
    </row>
    <row r="43" spans="1:5" ht="63" x14ac:dyDescent="0.25">
      <c r="A43" s="17" t="s">
        <v>94</v>
      </c>
      <c r="B43" s="19" t="s">
        <v>30</v>
      </c>
      <c r="C43" s="19"/>
      <c r="D43" s="19"/>
      <c r="E43" s="18">
        <f>E44</f>
        <v>2338968.16</v>
      </c>
    </row>
    <row r="44" spans="1:5" ht="63" x14ac:dyDescent="0.25">
      <c r="A44" s="24" t="s">
        <v>95</v>
      </c>
      <c r="B44" s="19" t="s">
        <v>30</v>
      </c>
      <c r="C44" s="25"/>
      <c r="D44" s="25"/>
      <c r="E44" s="26">
        <v>2338968.16</v>
      </c>
    </row>
    <row r="45" spans="1:5" ht="78.75" x14ac:dyDescent="0.25">
      <c r="A45" s="17" t="s">
        <v>96</v>
      </c>
      <c r="B45" s="19" t="s">
        <v>31</v>
      </c>
      <c r="C45" s="19"/>
      <c r="D45" s="19"/>
      <c r="E45" s="18">
        <v>2338968.16</v>
      </c>
    </row>
    <row r="46" spans="1:5" ht="78.75" x14ac:dyDescent="0.25">
      <c r="A46" s="17" t="s">
        <v>97</v>
      </c>
      <c r="B46" s="19" t="s">
        <v>32</v>
      </c>
      <c r="C46" s="19"/>
      <c r="D46" s="19"/>
      <c r="E46" s="18">
        <f>E47</f>
        <v>36000</v>
      </c>
    </row>
    <row r="47" spans="1:5" ht="63" x14ac:dyDescent="0.25">
      <c r="A47" s="17" t="s">
        <v>98</v>
      </c>
      <c r="B47" s="19" t="s">
        <v>33</v>
      </c>
      <c r="C47" s="19"/>
      <c r="D47" s="19"/>
      <c r="E47" s="18">
        <v>36000</v>
      </c>
    </row>
    <row r="48" spans="1:5" ht="78.75" x14ac:dyDescent="0.25">
      <c r="A48" s="17" t="s">
        <v>99</v>
      </c>
      <c r="B48" s="19" t="s">
        <v>34</v>
      </c>
      <c r="C48" s="19"/>
      <c r="D48" s="19"/>
      <c r="E48" s="18">
        <f>E49</f>
        <v>2112</v>
      </c>
    </row>
    <row r="49" spans="1:5" ht="78.75" x14ac:dyDescent="0.25">
      <c r="A49" s="17" t="s">
        <v>100</v>
      </c>
      <c r="B49" s="19" t="s">
        <v>35</v>
      </c>
      <c r="C49" s="19"/>
      <c r="D49" s="19"/>
      <c r="E49" s="18">
        <v>2112</v>
      </c>
    </row>
    <row r="50" spans="1:5" ht="78.75" x14ac:dyDescent="0.25">
      <c r="A50" s="17" t="s">
        <v>101</v>
      </c>
      <c r="B50" s="19" t="s">
        <v>36</v>
      </c>
      <c r="C50" s="19"/>
      <c r="D50" s="19"/>
      <c r="E50" s="18">
        <v>2112</v>
      </c>
    </row>
    <row r="51" spans="1:5" x14ac:dyDescent="0.25">
      <c r="A51" s="17"/>
      <c r="B51" s="19"/>
      <c r="C51" s="19"/>
      <c r="D51" s="19"/>
      <c r="E51" s="27"/>
    </row>
    <row r="52" spans="1:5" ht="31.5" x14ac:dyDescent="0.25">
      <c r="A52" s="14" t="s">
        <v>102</v>
      </c>
      <c r="B52" s="15" t="s">
        <v>37</v>
      </c>
      <c r="C52" s="15"/>
      <c r="D52" s="15"/>
      <c r="E52" s="20">
        <f>E53+E56</f>
        <v>2472690.9</v>
      </c>
    </row>
    <row r="53" spans="1:5" ht="78.75" x14ac:dyDescent="0.25">
      <c r="A53" s="17" t="s">
        <v>127</v>
      </c>
      <c r="B53" s="19" t="s">
        <v>38</v>
      </c>
      <c r="C53" s="19"/>
      <c r="D53" s="19"/>
      <c r="E53" s="21">
        <f>E54</f>
        <v>1416030</v>
      </c>
    </row>
    <row r="54" spans="1:5" ht="78.75" x14ac:dyDescent="0.25">
      <c r="A54" s="17" t="s">
        <v>103</v>
      </c>
      <c r="B54" s="19" t="s">
        <v>39</v>
      </c>
      <c r="C54" s="19"/>
      <c r="D54" s="19"/>
      <c r="E54" s="18">
        <v>1416030</v>
      </c>
    </row>
    <row r="55" spans="1:5" ht="94.5" x14ac:dyDescent="0.25">
      <c r="A55" s="17" t="s">
        <v>104</v>
      </c>
      <c r="B55" s="19" t="s">
        <v>40</v>
      </c>
      <c r="C55" s="19"/>
      <c r="D55" s="19"/>
      <c r="E55" s="18">
        <v>1416030</v>
      </c>
    </row>
    <row r="56" spans="1:5" ht="47.25" x14ac:dyDescent="0.25">
      <c r="A56" s="17" t="s">
        <v>105</v>
      </c>
      <c r="B56" s="19" t="s">
        <v>41</v>
      </c>
      <c r="C56" s="19"/>
      <c r="D56" s="19"/>
      <c r="E56" s="18">
        <f>E57</f>
        <v>1056660.8999999999</v>
      </c>
    </row>
    <row r="57" spans="1:5" ht="31.5" x14ac:dyDescent="0.25">
      <c r="A57" s="17" t="s">
        <v>106</v>
      </c>
      <c r="B57" s="19" t="s">
        <v>42</v>
      </c>
      <c r="C57" s="19"/>
      <c r="D57" s="19"/>
      <c r="E57" s="18">
        <v>1056660.8999999999</v>
      </c>
    </row>
    <row r="58" spans="1:5" ht="47.25" x14ac:dyDescent="0.25">
      <c r="A58" s="17" t="s">
        <v>107</v>
      </c>
      <c r="B58" s="19" t="s">
        <v>43</v>
      </c>
      <c r="C58" s="19"/>
      <c r="D58" s="19"/>
      <c r="E58" s="18">
        <v>1056660.8999999999</v>
      </c>
    </row>
    <row r="59" spans="1:5" x14ac:dyDescent="0.25">
      <c r="A59" s="17"/>
      <c r="B59" s="19"/>
      <c r="C59" s="19"/>
      <c r="D59" s="19"/>
      <c r="E59" s="18"/>
    </row>
    <row r="60" spans="1:5" x14ac:dyDescent="0.25">
      <c r="A60" s="14" t="s">
        <v>108</v>
      </c>
      <c r="B60" s="15" t="s">
        <v>44</v>
      </c>
      <c r="C60" s="19"/>
      <c r="D60" s="19"/>
      <c r="E60" s="16">
        <f>E61</f>
        <v>19485.099999999999</v>
      </c>
    </row>
    <row r="61" spans="1:5" x14ac:dyDescent="0.25">
      <c r="A61" s="17" t="s">
        <v>109</v>
      </c>
      <c r="B61" s="19" t="s">
        <v>45</v>
      </c>
      <c r="C61" s="19"/>
      <c r="D61" s="19"/>
      <c r="E61" s="18">
        <v>19485.099999999999</v>
      </c>
    </row>
    <row r="62" spans="1:5" x14ac:dyDescent="0.25">
      <c r="A62" s="17" t="s">
        <v>110</v>
      </c>
      <c r="B62" s="19" t="s">
        <v>46</v>
      </c>
      <c r="C62" s="19"/>
      <c r="D62" s="19"/>
      <c r="E62" s="18">
        <v>19485.099999999999</v>
      </c>
    </row>
    <row r="63" spans="1:5" x14ac:dyDescent="0.25">
      <c r="A63" s="14"/>
      <c r="B63" s="15"/>
      <c r="C63" s="15"/>
      <c r="D63" s="15"/>
      <c r="E63" s="28"/>
    </row>
    <row r="64" spans="1:5" x14ac:dyDescent="0.25">
      <c r="A64" s="14" t="s">
        <v>111</v>
      </c>
      <c r="B64" s="42" t="s">
        <v>47</v>
      </c>
      <c r="C64" s="15"/>
      <c r="D64" s="15"/>
      <c r="E64" s="20">
        <f>E65</f>
        <v>27681065</v>
      </c>
    </row>
    <row r="65" spans="1:5" ht="31.5" x14ac:dyDescent="0.25">
      <c r="A65" s="17" t="s">
        <v>112</v>
      </c>
      <c r="B65" s="19" t="s">
        <v>48</v>
      </c>
      <c r="C65" s="15"/>
      <c r="D65" s="15"/>
      <c r="E65" s="18">
        <f>E66+E69+E74</f>
        <v>27681065</v>
      </c>
    </row>
    <row r="66" spans="1:5" ht="36" customHeight="1" x14ac:dyDescent="0.25">
      <c r="A66" s="29" t="s">
        <v>113</v>
      </c>
      <c r="B66" s="30" t="s">
        <v>49</v>
      </c>
      <c r="C66" s="31"/>
      <c r="D66" s="31"/>
      <c r="E66" s="32">
        <v>27305537</v>
      </c>
    </row>
    <row r="67" spans="1:5" ht="78.75" x14ac:dyDescent="0.25">
      <c r="A67" s="17" t="s">
        <v>114</v>
      </c>
      <c r="B67" s="33" t="s">
        <v>50</v>
      </c>
      <c r="C67" s="15"/>
      <c r="D67" s="15"/>
      <c r="E67" s="21">
        <v>27305537</v>
      </c>
    </row>
    <row r="68" spans="1:5" ht="78.75" x14ac:dyDescent="0.25">
      <c r="A68" s="17" t="s">
        <v>115</v>
      </c>
      <c r="B68" s="33" t="s">
        <v>51</v>
      </c>
      <c r="C68" s="15"/>
      <c r="D68" s="15"/>
      <c r="E68" s="21">
        <v>27305537</v>
      </c>
    </row>
    <row r="69" spans="1:5" ht="31.5" x14ac:dyDescent="0.25">
      <c r="A69" s="29" t="s">
        <v>116</v>
      </c>
      <c r="B69" s="34" t="s">
        <v>52</v>
      </c>
      <c r="C69" s="34"/>
      <c r="D69" s="34"/>
      <c r="E69" s="32">
        <f>E70+E72</f>
        <v>275531</v>
      </c>
    </row>
    <row r="70" spans="1:5" ht="31.5" x14ac:dyDescent="0.25">
      <c r="A70" s="17" t="s">
        <v>117</v>
      </c>
      <c r="B70" s="19" t="s">
        <v>53</v>
      </c>
      <c r="C70" s="19"/>
      <c r="D70" s="19"/>
      <c r="E70" s="21">
        <v>262546</v>
      </c>
    </row>
    <row r="71" spans="1:5" ht="47.25" x14ac:dyDescent="0.25">
      <c r="A71" s="35" t="s">
        <v>118</v>
      </c>
      <c r="B71" s="19" t="s">
        <v>54</v>
      </c>
      <c r="C71" s="19"/>
      <c r="D71" s="19"/>
      <c r="E71" s="21">
        <v>262546</v>
      </c>
    </row>
    <row r="72" spans="1:5" ht="31.5" x14ac:dyDescent="0.25">
      <c r="A72" s="17" t="s">
        <v>119</v>
      </c>
      <c r="B72" s="19" t="s">
        <v>55</v>
      </c>
      <c r="C72" s="19"/>
      <c r="D72" s="19"/>
      <c r="E72" s="21">
        <v>12985</v>
      </c>
    </row>
    <row r="73" spans="1:5" ht="31.5" x14ac:dyDescent="0.25">
      <c r="A73" s="17" t="s">
        <v>120</v>
      </c>
      <c r="B73" s="19" t="s">
        <v>56</v>
      </c>
      <c r="C73" s="34"/>
      <c r="D73" s="34"/>
      <c r="E73" s="21">
        <v>12985</v>
      </c>
    </row>
    <row r="74" spans="1:5" x14ac:dyDescent="0.25">
      <c r="A74" s="29" t="s">
        <v>121</v>
      </c>
      <c r="B74" s="34" t="s">
        <v>57</v>
      </c>
      <c r="C74" s="34"/>
      <c r="D74" s="34"/>
      <c r="E74" s="32">
        <f>E75</f>
        <v>99997</v>
      </c>
    </row>
    <row r="75" spans="1:5" x14ac:dyDescent="0.25">
      <c r="A75" s="17" t="s">
        <v>122</v>
      </c>
      <c r="B75" s="19" t="s">
        <v>58</v>
      </c>
      <c r="C75" s="34"/>
      <c r="D75" s="34"/>
      <c r="E75" s="21">
        <v>99997</v>
      </c>
    </row>
    <row r="76" spans="1:5" ht="31.5" x14ac:dyDescent="0.25">
      <c r="A76" s="17" t="s">
        <v>123</v>
      </c>
      <c r="B76" s="19" t="s">
        <v>59</v>
      </c>
      <c r="C76" s="34"/>
      <c r="D76" s="34"/>
      <c r="E76" s="21">
        <v>99997</v>
      </c>
    </row>
    <row r="77" spans="1:5" x14ac:dyDescent="0.25">
      <c r="A77" s="14" t="s">
        <v>60</v>
      </c>
      <c r="B77" s="19"/>
      <c r="C77" s="15"/>
      <c r="D77" s="15"/>
      <c r="E77" s="20">
        <f>E11+E64</f>
        <v>61732705.049999997</v>
      </c>
    </row>
    <row r="78" spans="1:5" x14ac:dyDescent="0.25">
      <c r="B78" s="37"/>
    </row>
    <row r="82" spans="2:2" x14ac:dyDescent="0.25">
      <c r="B82" s="1" t="s">
        <v>61</v>
      </c>
    </row>
  </sheetData>
  <mergeCells count="8">
    <mergeCell ref="E8:E9"/>
    <mergeCell ref="B6:H6"/>
    <mergeCell ref="B1:E1"/>
    <mergeCell ref="B2:E2"/>
    <mergeCell ref="B3:E3"/>
    <mergeCell ref="A5:E5"/>
    <mergeCell ref="A8:A9"/>
    <mergeCell ref="B8:B9"/>
  </mergeCells>
  <pageMargins left="0.51181102362204722" right="0.51181102362204722" top="0.35433070866141736" bottom="0.35433070866141736" header="0.31496062992125984" footer="0.31496062992125984"/>
  <pageSetup paperSize="9" scale="80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2015-07-06T09:00:35Z</dcterms:modified>
</cp:coreProperties>
</file>